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480" windowWidth="20730" windowHeight="8670"/>
  </bookViews>
  <sheets>
    <sheet name="доходы 2018" sheetId="2" r:id="rId1"/>
  </sheets>
  <definedNames>
    <definedName name="_xlnm.Print_Titles" localSheetId="0">'доходы 2018'!$12:$12</definedName>
    <definedName name="_xlnm.Print_Area" localSheetId="0">'доходы 2018'!$A$1:$C$60</definedName>
  </definedNames>
  <calcPr calcId="145621"/>
</workbook>
</file>

<file path=xl/calcChain.xml><?xml version="1.0" encoding="utf-8"?>
<calcChain xmlns="http://schemas.openxmlformats.org/spreadsheetml/2006/main">
  <c r="C37" i="2" l="1"/>
  <c r="C38" i="2"/>
  <c r="C50" i="2"/>
  <c r="C47" i="2" s="1"/>
  <c r="C51" i="2"/>
  <c r="C54" i="2"/>
  <c r="C55" i="2"/>
  <c r="C56" i="2"/>
  <c r="C60" i="2"/>
  <c r="C39" i="2"/>
  <c r="C40" i="2"/>
</calcChain>
</file>

<file path=xl/sharedStrings.xml><?xml version="1.0" encoding="utf-8"?>
<sst xmlns="http://schemas.openxmlformats.org/spreadsheetml/2006/main" count="104" uniqueCount="104">
  <si>
    <t>Объём доходов бюджета муниципального образования сельского поселения "Югыдъяг" на 2018 год</t>
  </si>
  <si>
    <t>Код бюджетной классификации Российской Федерации</t>
  </si>
  <si>
    <t>1</t>
  </si>
  <si>
    <t>3</t>
  </si>
  <si>
    <t>5</t>
  </si>
  <si>
    <t>ДОХОДЫ</t>
  </si>
  <si>
    <t xml:space="preserve">1 00 00 000 00 0000 000 </t>
  </si>
  <si>
    <t>НАЛОГОВЫЕ И НЕНАЛОГОВЫЕ ДОХОДЫ</t>
  </si>
  <si>
    <t>Налоговые доходы</t>
  </si>
  <si>
    <t xml:space="preserve">1 01 00 000 00 0000 000 </t>
  </si>
  <si>
    <t>НАЛОГИ НА ПРИБЫЛЬ, ДОХОДЫ</t>
  </si>
  <si>
    <t xml:space="preserve">1 01 02 000 01 0000 110 </t>
  </si>
  <si>
    <t>Налог на доходы физических лиц</t>
  </si>
  <si>
    <t xml:space="preserve">1 01 02 010 01 0000 110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</si>
  <si>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</si>
  <si>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1 01 02 020 01 0000 110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</si>
  <si>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</si>
  <si>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1 01 02 030 01 0000 110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</si>
  <si>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</si>
  <si>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1 06 00 000 00 0000 000 </t>
  </si>
  <si>
    <t>НАЛОГИ НА ИМУЩЕСТВО</t>
  </si>
  <si>
    <t xml:space="preserve">1 06 01 000 00 0000 110 </t>
  </si>
  <si>
    <t>Налог на имущество физических лиц</t>
  </si>
  <si>
    <t xml:space="preserve">1 06 01 030 10 0000 110 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</si>
  <si>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</si>
  <si>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1 06 06 000 00 0000 110 </t>
  </si>
  <si>
    <t>Земельный налог</t>
  </si>
  <si>
    <t xml:space="preserve">1 06 06 030 00 0000 110 </t>
  </si>
  <si>
    <t>Земельный налог с организаций</t>
  </si>
  <si>
    <t xml:space="preserve">1 06 06 033 10 0000 110 </t>
  </si>
  <si>
    <t>Земельный налог с организаций, обладающих земельным участком, расположенным в границах сельских поселений</t>
  </si>
  <si>
    <t xml:space="preserve">1 06 06 040 00 0000 110 </t>
  </si>
  <si>
    <t>Земельный налог с физических лиц</t>
  </si>
  <si>
    <t xml:space="preserve">1 06 06 043 10 0000 110 </t>
  </si>
  <si>
    <t>Земельный налог с физических лиц, обладающих земельным участком, расположенным в границах сельских поселений</t>
  </si>
  <si>
    <t xml:space="preserve">1 08 00 000 00 0000 000 </t>
  </si>
  <si>
    <t>ГОСУДАРСТВЕННАЯ ПОШЛИНА</t>
  </si>
  <si>
    <t xml:space="preserve">1 08 04 000 01 0000 110 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</si>
  <si>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</si>
  <si>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1 08 04 020 01 0000 110 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</si>
  <si>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</si>
  <si>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Неналоговые доходы</t>
  </si>
  <si>
    <t xml:space="preserve">1 13 00 000 00 0000 000 </t>
  </si>
  <si>
    <t>ДОХОДЫ ОТ ОКАЗАНИЯ ПЛАТНЫХ УСЛУГ (РАБОТ) И КОМПЕНСАЦИИ ЗАТРАТ ГОСУДАРСТВА</t>
  </si>
  <si>
    <t xml:space="preserve">1 13 02 000 00 0000 130 </t>
  </si>
  <si>
    <t>Доходы от компенсации затрат государства</t>
  </si>
  <si>
    <t xml:space="preserve">1 13 02 990 00 0000 130 </t>
  </si>
  <si>
    <t>Прочие доходы от компенсации затрат государства</t>
  </si>
  <si>
    <t xml:space="preserve">1 13 02 995 10 0000 130 </t>
  </si>
  <si>
    <t>Прочие доходы от компенсации затрат бюджетов сельских поселений</t>
  </si>
  <si>
    <t xml:space="preserve">2 00 00 000 00 0000 000 </t>
  </si>
  <si>
    <t>БЕЗВОЗМЕЗДНЫЕ ПОСТУПЛЕНИЯ</t>
  </si>
  <si>
    <t xml:space="preserve">2 02 00 000 00 0000 000 </t>
  </si>
  <si>
    <t>БЕЗВОЗМЕЗДНЫЕ ПОСТУПЛЕНИЯ ОТ ДРУГИХ БЮДЖЕТОВ БЮДЖЕТНОЙ СИСТЕМЫ РОССИЙСКОЙ ФЕДЕРАЦИИ</t>
  </si>
  <si>
    <t xml:space="preserve">2 02 10 000 00 0000 151 </t>
  </si>
  <si>
    <t>Дотации бюджетам бюджетной системы Российской Федерации</t>
  </si>
  <si>
    <t xml:space="preserve">2 02 15 001 00 0000 151 </t>
  </si>
  <si>
    <t>Дотации на выравнивание бюджетной обеспеченности</t>
  </si>
  <si>
    <t xml:space="preserve">2 02 15 001 10 0000 151 </t>
  </si>
  <si>
    <t>Дотации бюджетам сельских поселений на выравнивание бюджетной обеспеченности</t>
  </si>
  <si>
    <t xml:space="preserve">2 02 15 002 00 0000 151 </t>
  </si>
  <si>
    <t>Дотации бюджетам на поддержку мер по обеспечению сбалансированности бюджетов</t>
  </si>
  <si>
    <t xml:space="preserve">2 02 15 002 10 0000 151 </t>
  </si>
  <si>
    <t>Дотации бюджетам сельских поселений на поддержку мер по обеспечению сбалансированности бюджетов</t>
  </si>
  <si>
    <t xml:space="preserve">2 02 20 000 00 0000 151 </t>
  </si>
  <si>
    <t>Субсидии бюджетам бюджетной системы Российской Федерации (межбюджетные субсидии)</t>
  </si>
  <si>
    <t xml:space="preserve">2 02 25 555 00 0000 151 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</si>
  <si>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</si>
  <si>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2 02 25 555 10 0000 151 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</si>
  <si>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</si>
  <si>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 xml:space="preserve">2 02 30 000 00 0000 151 </t>
  </si>
  <si>
    <t>Субвенции бюджетам бюджетной системы Российской Федерации</t>
  </si>
  <si>
    <t xml:space="preserve">2 02 30 024 00 0000 151 </t>
  </si>
  <si>
    <t>Субвенции местным бюджетам на выполнение передаваемых полномочий субъектов Российской Федерации</t>
  </si>
  <si>
    <t xml:space="preserve">2 02 30 024 10 0000 151 </t>
  </si>
  <si>
    <t>Субвенции бюджетам сельских поселений на выполнение передаваемых полномочий субъектов Российской Федерации</t>
  </si>
  <si>
    <t xml:space="preserve">2 02 35 118 00 0000 151 </t>
  </si>
  <si>
    <t>Субвенции бюджетам на осуществление первичного воинского учета на территориях, где отсутствуют военные комиссариаты</t>
  </si>
  <si>
    <t xml:space="preserve">2 02 35 118 10 0000 151 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</si>
  <si>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</si>
  <si>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2 02 35 930 00 0000 151 </t>
  </si>
  <si>
    <t>Субвенции бюджетам на государственную регистрацию актов гражданского состояния</t>
  </si>
  <si>
    <t xml:space="preserve">2 02 35 930 10 0000 151 </t>
  </si>
  <si>
    <t>Субвенции бюджетам сельских поселений на государственную регистрацию актов гражданского состояния</t>
  </si>
  <si>
    <t xml:space="preserve">2 02 40 000 00 0000 151 </t>
  </si>
  <si>
    <t>Иные межбюджетные трансферты</t>
  </si>
  <si>
    <t xml:space="preserve">2 02 40 014 00 0000 151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</si>
  <si>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</si>
  <si>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2 02 40 014 10 0000 151 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</si>
  <si>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</si>
  <si>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2 19 00 000 00 0000 000 </t>
  </si>
  <si>
    <t>ВОЗВРАТ ОСТАТКОВ СУБСИДИЙ, СУБВЕНЦИЙ И ИНЫХ МЕЖБЮДЖЕТНЫХ ТРАНСФЕРТОВ, ИМЕЮЩИХ ЦЕЛЕВОЕ НАЗНАЧЕНИЕ, ПРОШЛЫХ ЛЕТ</t>
  </si>
  <si>
    <t xml:space="preserve">2 19 00 000 10 0000 151 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</si>
  <si>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</si>
  <si>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2 19 60 010 10 0000 151 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</si>
  <si>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</si>
  <si>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ИТОГО ДОХОДОВ</t>
  </si>
  <si>
    <t>Приложение №1</t>
  </si>
  <si>
    <t>к решению Совета сельского</t>
  </si>
  <si>
    <t>поселения "Югыдъяг"</t>
  </si>
  <si>
    <t>Сумма</t>
  </si>
  <si>
    <t>руб.</t>
  </si>
  <si>
    <t>Наименование кода поступлений в бюджет</t>
  </si>
  <si>
    <t xml:space="preserve">                          от 31 октября 2018 г. № IV-15/70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</si>
</sst>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6" x14ac:knownFonts="1">
    <font>
      <sz val="11"/>
      <color indexed="8"/>
      <name val="Calibri"/>
      <family val="2"/>
      <scheme val="minor"/>
    </font>
    <font>
      <b/>
      <sz val="12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2"/>
      <color indexed="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1"/>
  </cellStyleXfs>
  <cellXfs count="21">
    <xf numFmtId="0" fontId="0" fillId="0" borderId="0" xfId="0"/>
    <xf numFmtId="164" fontId="3" fillId="2" borderId="2" xfId="1" applyNumberFormat="1" applyFont="1" applyFill="1" applyBorder="1" applyAlignment="1">
      <alignment horizontal="justify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4" fillId="2" borderId="1" xfId="1" applyFont="1"/>
    <xf numFmtId="0" fontId="5" fillId="3" borderId="0" xfId="0" applyFont="1" applyFill="1"/>
    <xf numFmtId="0" fontId="5" fillId="3" borderId="0" xfId="0" applyFont="1" applyFill="1" applyAlignment="1">
      <alignment horizontal="right" vertical="center"/>
    </xf>
    <xf numFmtId="0" fontId="4" fillId="2" borderId="1" xfId="1" applyNumberFormat="1" applyFont="1" applyFill="1" applyBorder="1" applyAlignment="1">
      <alignment horizontal="right" vertical="center" wrapText="1"/>
    </xf>
    <xf numFmtId="49" fontId="4" fillId="2" borderId="2" xfId="1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justify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4" fillId="2" borderId="1" xfId="1" applyFont="1" applyAlignment="1">
      <alignment vertical="center"/>
    </xf>
    <xf numFmtId="0" fontId="4" fillId="2" borderId="1" xfId="1" applyFont="1" applyAlignment="1">
      <alignment vertical="top"/>
    </xf>
    <xf numFmtId="0" fontId="4" fillId="2" borderId="1" xfId="1" applyNumberFormat="1" applyFont="1" applyFill="1" applyBorder="1" applyAlignment="1">
      <alignment horizontal="right" vertical="top"/>
    </xf>
    <xf numFmtId="4" fontId="4" fillId="2" borderId="2" xfId="1" applyNumberFormat="1" applyFont="1" applyFill="1" applyBorder="1" applyAlignment="1">
      <alignment horizontal="right" vertical="center"/>
    </xf>
    <xf numFmtId="4" fontId="3" fillId="2" borderId="2" xfId="1" applyNumberFormat="1" applyFont="1" applyFill="1" applyBorder="1" applyAlignment="1">
      <alignment horizontal="right" vertical="center" wrapText="1"/>
    </xf>
    <xf numFmtId="4" fontId="4" fillId="2" borderId="2" xfId="1" applyNumberFormat="1" applyFont="1" applyFill="1" applyBorder="1" applyAlignment="1">
      <alignment horizontal="right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5" fillId="3" borderId="0" xfId="0" applyFont="1" applyFill="1" applyAlignment="1"/>
    <xf numFmtId="0" fontId="0" fillId="0" borderId="0" xfId="0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1"/>
  <sheetViews>
    <sheetView tabSelected="1" workbookViewId="0">
      <selection activeCell="C7" sqref="C7"/>
    </sheetView>
  </sheetViews>
  <sheetFormatPr defaultColWidth="8.85546875" defaultRowHeight="18" customHeight="1" x14ac:dyDescent="0.25"/>
  <cols>
    <col min="1" max="1" width="67.85546875" style="3" customWidth="1"/>
    <col min="2" max="2" width="30.28515625" style="3" customWidth="1"/>
    <col min="3" max="3" width="16.7109375" style="10" customWidth="1"/>
    <col min="4" max="16384" width="8.85546875" style="3"/>
  </cols>
  <sheetData>
    <row r="1" spans="1:3" ht="18" customHeight="1" x14ac:dyDescent="0.25">
      <c r="B1" s="4"/>
      <c r="C1" s="5" t="s">
        <v>97</v>
      </c>
    </row>
    <row r="2" spans="1:3" ht="18" customHeight="1" x14ac:dyDescent="0.25">
      <c r="B2" s="4"/>
      <c r="C2" s="5" t="s">
        <v>98</v>
      </c>
    </row>
    <row r="3" spans="1:3" ht="18" customHeight="1" x14ac:dyDescent="0.25">
      <c r="B3" s="4"/>
      <c r="C3" s="5" t="s">
        <v>99</v>
      </c>
    </row>
    <row r="4" spans="1:3" ht="18" customHeight="1" x14ac:dyDescent="0.25">
      <c r="B4" s="19" t="s">
        <v>103</v>
      </c>
      <c r="C4" s="20"/>
    </row>
    <row r="6" spans="1:3" ht="15.75" x14ac:dyDescent="0.25">
      <c r="A6" s="18" t="s">
        <v>0</v>
      </c>
      <c r="B6" s="18"/>
      <c r="C6" s="18"/>
    </row>
    <row r="7" spans="1:3" ht="15.75" x14ac:dyDescent="0.25"/>
    <row r="8" spans="1:3" s="11" customFormat="1" ht="18" customHeight="1" x14ac:dyDescent="0.25">
      <c r="B8" s="12"/>
      <c r="C8" s="6" t="s">
        <v>101</v>
      </c>
    </row>
    <row r="9" spans="1:3" ht="22.35" customHeight="1" x14ac:dyDescent="0.25">
      <c r="A9" s="16" t="s">
        <v>102</v>
      </c>
      <c r="B9" s="16" t="s">
        <v>1</v>
      </c>
      <c r="C9" s="16" t="s">
        <v>100</v>
      </c>
    </row>
    <row r="10" spans="1:3" ht="22.35" customHeight="1" x14ac:dyDescent="0.25">
      <c r="A10" s="16"/>
      <c r="B10" s="16"/>
      <c r="C10" s="17"/>
    </row>
    <row r="11" spans="1:3" ht="22.35" customHeight="1" x14ac:dyDescent="0.25">
      <c r="A11" s="16"/>
      <c r="B11" s="16"/>
      <c r="C11" s="17"/>
    </row>
    <row r="12" spans="1:3" ht="19.5" hidden="1" customHeight="1" x14ac:dyDescent="0.25">
      <c r="A12" s="7" t="s">
        <v>2</v>
      </c>
      <c r="B12" s="7" t="s">
        <v>3</v>
      </c>
      <c r="C12" s="7" t="s">
        <v>4</v>
      </c>
    </row>
    <row r="13" spans="1:3" ht="19.5" customHeight="1" x14ac:dyDescent="0.25">
      <c r="A13" s="8" t="s">
        <v>5</v>
      </c>
      <c r="B13" s="9"/>
      <c r="C13" s="13"/>
    </row>
    <row r="14" spans="1:3" ht="19.5" customHeight="1" x14ac:dyDescent="0.25">
      <c r="A14" s="1" t="s">
        <v>7</v>
      </c>
      <c r="B14" s="2" t="s">
        <v>6</v>
      </c>
      <c r="C14" s="14">
        <v>624900</v>
      </c>
    </row>
    <row r="15" spans="1:3" ht="19.5" customHeight="1" x14ac:dyDescent="0.25">
      <c r="A15" s="8" t="s">
        <v>8</v>
      </c>
      <c r="B15" s="9"/>
      <c r="C15" s="15">
        <v>481000</v>
      </c>
    </row>
    <row r="16" spans="1:3" ht="15.75" x14ac:dyDescent="0.25">
      <c r="A16" s="1" t="s">
        <v>10</v>
      </c>
      <c r="B16" s="2" t="s">
        <v>9</v>
      </c>
      <c r="C16" s="14">
        <v>365000</v>
      </c>
    </row>
    <row r="17" spans="1:3" ht="15.75" x14ac:dyDescent="0.25">
      <c r="A17" s="1" t="s">
        <v>12</v>
      </c>
      <c r="B17" s="2" t="s">
        <v>11</v>
      </c>
      <c r="C17" s="14">
        <v>365000</v>
      </c>
    </row>
    <row r="18" spans="1:3" ht="83.65" customHeight="1" x14ac:dyDescent="0.25">
      <c r="A18" s="1" t="s">
        <v>14</v>
      </c>
      <c r="B18" s="2" t="s">
        <v>13</v>
      </c>
      <c r="C18" s="14">
        <v>357700</v>
      </c>
    </row>
    <row r="19" spans="1:3" ht="117.2" customHeight="1" x14ac:dyDescent="0.25">
      <c r="A19" s="1" t="s">
        <v>16</v>
      </c>
      <c r="B19" s="2" t="s">
        <v>15</v>
      </c>
      <c r="C19" s="14">
        <v>7000</v>
      </c>
    </row>
    <row r="20" spans="1:3" ht="50.1" customHeight="1" x14ac:dyDescent="0.25">
      <c r="A20" s="1" t="s">
        <v>18</v>
      </c>
      <c r="B20" s="2" t="s">
        <v>17</v>
      </c>
      <c r="C20" s="14">
        <v>300</v>
      </c>
    </row>
    <row r="21" spans="1:3" ht="15.75" x14ac:dyDescent="0.25">
      <c r="A21" s="1" t="s">
        <v>20</v>
      </c>
      <c r="B21" s="2" t="s">
        <v>19</v>
      </c>
      <c r="C21" s="14">
        <v>96000</v>
      </c>
    </row>
    <row r="22" spans="1:3" ht="15.75" x14ac:dyDescent="0.25">
      <c r="A22" s="1" t="s">
        <v>22</v>
      </c>
      <c r="B22" s="2" t="s">
        <v>21</v>
      </c>
      <c r="C22" s="14">
        <v>47000</v>
      </c>
    </row>
    <row r="23" spans="1:3" ht="50.1" customHeight="1" x14ac:dyDescent="0.25">
      <c r="A23" s="1" t="s">
        <v>24</v>
      </c>
      <c r="B23" s="2" t="s">
        <v>23</v>
      </c>
      <c r="C23" s="14">
        <v>47000</v>
      </c>
    </row>
    <row r="24" spans="1:3" ht="15.75" x14ac:dyDescent="0.25">
      <c r="A24" s="1" t="s">
        <v>26</v>
      </c>
      <c r="B24" s="2" t="s">
        <v>25</v>
      </c>
      <c r="C24" s="14">
        <v>49000</v>
      </c>
    </row>
    <row r="25" spans="1:3" ht="15.75" x14ac:dyDescent="0.25">
      <c r="A25" s="1" t="s">
        <v>28</v>
      </c>
      <c r="B25" s="2" t="s">
        <v>27</v>
      </c>
      <c r="C25" s="14">
        <v>20000</v>
      </c>
    </row>
    <row r="26" spans="1:3" ht="33.4" customHeight="1" x14ac:dyDescent="0.25">
      <c r="A26" s="1" t="s">
        <v>30</v>
      </c>
      <c r="B26" s="2" t="s">
        <v>29</v>
      </c>
      <c r="C26" s="14">
        <v>20000</v>
      </c>
    </row>
    <row r="27" spans="1:3" ht="15.75" x14ac:dyDescent="0.25">
      <c r="A27" s="1" t="s">
        <v>32</v>
      </c>
      <c r="B27" s="2" t="s">
        <v>31</v>
      </c>
      <c r="C27" s="14">
        <v>29000</v>
      </c>
    </row>
    <row r="28" spans="1:3" ht="33.4" customHeight="1" x14ac:dyDescent="0.25">
      <c r="A28" s="1" t="s">
        <v>34</v>
      </c>
      <c r="B28" s="2" t="s">
        <v>33</v>
      </c>
      <c r="C28" s="14">
        <v>29000</v>
      </c>
    </row>
    <row r="29" spans="1:3" ht="15.75" x14ac:dyDescent="0.25">
      <c r="A29" s="1" t="s">
        <v>36</v>
      </c>
      <c r="B29" s="2" t="s">
        <v>35</v>
      </c>
      <c r="C29" s="14">
        <v>20000</v>
      </c>
    </row>
    <row r="30" spans="1:3" ht="50.1" customHeight="1" x14ac:dyDescent="0.25">
      <c r="A30" s="1" t="s">
        <v>38</v>
      </c>
      <c r="B30" s="2" t="s">
        <v>37</v>
      </c>
      <c r="C30" s="14">
        <v>20000</v>
      </c>
    </row>
    <row r="31" spans="1:3" ht="66.95" customHeight="1" x14ac:dyDescent="0.25">
      <c r="A31" s="1" t="s">
        <v>40</v>
      </c>
      <c r="B31" s="2" t="s">
        <v>39</v>
      </c>
      <c r="C31" s="14">
        <v>20000</v>
      </c>
    </row>
    <row r="32" spans="1:3" ht="19.5" customHeight="1" x14ac:dyDescent="0.25">
      <c r="A32" s="8" t="s">
        <v>41</v>
      </c>
      <c r="B32" s="9"/>
      <c r="C32" s="15">
        <v>143900</v>
      </c>
    </row>
    <row r="33" spans="1:3" ht="33.4" customHeight="1" x14ac:dyDescent="0.25">
      <c r="A33" s="1" t="s">
        <v>43</v>
      </c>
      <c r="B33" s="2" t="s">
        <v>42</v>
      </c>
      <c r="C33" s="14">
        <v>143900</v>
      </c>
    </row>
    <row r="34" spans="1:3" ht="15.75" x14ac:dyDescent="0.25">
      <c r="A34" s="1" t="s">
        <v>45</v>
      </c>
      <c r="B34" s="2" t="s">
        <v>44</v>
      </c>
      <c r="C34" s="14">
        <v>143900</v>
      </c>
    </row>
    <row r="35" spans="1:3" ht="15.75" x14ac:dyDescent="0.25">
      <c r="A35" s="1" t="s">
        <v>47</v>
      </c>
      <c r="B35" s="2" t="s">
        <v>46</v>
      </c>
      <c r="C35" s="14">
        <v>143900</v>
      </c>
    </row>
    <row r="36" spans="1:3" ht="33.4" customHeight="1" x14ac:dyDescent="0.25">
      <c r="A36" s="1" t="s">
        <v>49</v>
      </c>
      <c r="B36" s="2" t="s">
        <v>48</v>
      </c>
      <c r="C36" s="14">
        <v>143900</v>
      </c>
    </row>
    <row r="37" spans="1:3" ht="19.5" customHeight="1" x14ac:dyDescent="0.25">
      <c r="A37" s="1" t="s">
        <v>51</v>
      </c>
      <c r="B37" s="2" t="s">
        <v>50</v>
      </c>
      <c r="C37" s="14">
        <f>11136227.37+552800+10150+36480+27334</f>
        <v>11762991.369999999</v>
      </c>
    </row>
    <row r="38" spans="1:3" ht="33.4" customHeight="1" x14ac:dyDescent="0.25">
      <c r="A38" s="1" t="s">
        <v>53</v>
      </c>
      <c r="B38" s="2" t="s">
        <v>52</v>
      </c>
      <c r="C38" s="14">
        <f>11137122+552800+10150+36480+27334</f>
        <v>11763886</v>
      </c>
    </row>
    <row r="39" spans="1:3" ht="15.75" x14ac:dyDescent="0.25">
      <c r="A39" s="1" t="s">
        <v>55</v>
      </c>
      <c r="B39" s="2" t="s">
        <v>54</v>
      </c>
      <c r="C39" s="14">
        <f>7690255+552800</f>
        <v>8243055</v>
      </c>
    </row>
    <row r="40" spans="1:3" ht="15.75" x14ac:dyDescent="0.25">
      <c r="A40" s="1" t="s">
        <v>57</v>
      </c>
      <c r="B40" s="2" t="s">
        <v>56</v>
      </c>
      <c r="C40" s="14">
        <f>4278040+552800</f>
        <v>4830840</v>
      </c>
    </row>
    <row r="41" spans="1:3" ht="33.4" customHeight="1" x14ac:dyDescent="0.25">
      <c r="A41" s="1" t="s">
        <v>59</v>
      </c>
      <c r="B41" s="2" t="s">
        <v>58</v>
      </c>
      <c r="C41" s="14">
        <v>4278040</v>
      </c>
    </row>
    <row r="42" spans="1:3" ht="33.4" customHeight="1" x14ac:dyDescent="0.25">
      <c r="A42" s="1" t="s">
        <v>61</v>
      </c>
      <c r="B42" s="2" t="s">
        <v>60</v>
      </c>
      <c r="C42" s="14">
        <v>3412215</v>
      </c>
    </row>
    <row r="43" spans="1:3" ht="33.4" customHeight="1" x14ac:dyDescent="0.25">
      <c r="A43" s="1" t="s">
        <v>63</v>
      </c>
      <c r="B43" s="2" t="s">
        <v>62</v>
      </c>
      <c r="C43" s="14">
        <v>3412215</v>
      </c>
    </row>
    <row r="44" spans="1:3" ht="33.4" customHeight="1" x14ac:dyDescent="0.25">
      <c r="A44" s="1" t="s">
        <v>65</v>
      </c>
      <c r="B44" s="2" t="s">
        <v>64</v>
      </c>
      <c r="C44" s="14">
        <v>1131828</v>
      </c>
    </row>
    <row r="45" spans="1:3" ht="50.1" customHeight="1" x14ac:dyDescent="0.25">
      <c r="A45" s="1" t="s">
        <v>67</v>
      </c>
      <c r="B45" s="2" t="s">
        <v>66</v>
      </c>
      <c r="C45" s="14">
        <v>1131828</v>
      </c>
    </row>
    <row r="46" spans="1:3" ht="66.95" customHeight="1" x14ac:dyDescent="0.25">
      <c r="A46" s="1" t="s">
        <v>69</v>
      </c>
      <c r="B46" s="2" t="s">
        <v>68</v>
      </c>
      <c r="C46" s="14">
        <v>1131828</v>
      </c>
    </row>
    <row r="47" spans="1:3" ht="31.5" x14ac:dyDescent="0.25">
      <c r="A47" s="1" t="s">
        <v>71</v>
      </c>
      <c r="B47" s="2" t="s">
        <v>70</v>
      </c>
      <c r="C47" s="14">
        <f>SUM(C48+C50+C52)</f>
        <v>377467</v>
      </c>
    </row>
    <row r="48" spans="1:3" ht="33.4" customHeight="1" x14ac:dyDescent="0.25">
      <c r="A48" s="1" t="s">
        <v>73</v>
      </c>
      <c r="B48" s="2" t="s">
        <v>72</v>
      </c>
      <c r="C48" s="14">
        <v>26496</v>
      </c>
    </row>
    <row r="49" spans="1:3" ht="33.4" customHeight="1" x14ac:dyDescent="0.25">
      <c r="A49" s="1" t="s">
        <v>75</v>
      </c>
      <c r="B49" s="2" t="s">
        <v>74</v>
      </c>
      <c r="C49" s="14">
        <v>26496</v>
      </c>
    </row>
    <row r="50" spans="1:3" ht="33.4" customHeight="1" x14ac:dyDescent="0.25">
      <c r="A50" s="1" t="s">
        <v>77</v>
      </c>
      <c r="B50" s="2" t="s">
        <v>76</v>
      </c>
      <c r="C50" s="14">
        <f>297179+27334</f>
        <v>324513</v>
      </c>
    </row>
    <row r="51" spans="1:3" ht="50.1" customHeight="1" x14ac:dyDescent="0.25">
      <c r="A51" s="1" t="s">
        <v>79</v>
      </c>
      <c r="B51" s="2" t="s">
        <v>78</v>
      </c>
      <c r="C51" s="14">
        <f>297179+27334</f>
        <v>324513</v>
      </c>
    </row>
    <row r="52" spans="1:3" ht="33.4" customHeight="1" x14ac:dyDescent="0.25">
      <c r="A52" s="1" t="s">
        <v>81</v>
      </c>
      <c r="B52" s="2" t="s">
        <v>80</v>
      </c>
      <c r="C52" s="14">
        <v>26458</v>
      </c>
    </row>
    <row r="53" spans="1:3" ht="33.4" customHeight="1" x14ac:dyDescent="0.25">
      <c r="A53" s="1" t="s">
        <v>83</v>
      </c>
      <c r="B53" s="2" t="s">
        <v>82</v>
      </c>
      <c r="C53" s="14">
        <v>26458</v>
      </c>
    </row>
    <row r="54" spans="1:3" ht="15.75" x14ac:dyDescent="0.25">
      <c r="A54" s="1" t="s">
        <v>85</v>
      </c>
      <c r="B54" s="2" t="s">
        <v>84</v>
      </c>
      <c r="C54" s="14">
        <f>1964906+10150+36480</f>
        <v>2011536</v>
      </c>
    </row>
    <row r="55" spans="1:3" ht="66.95" customHeight="1" x14ac:dyDescent="0.25">
      <c r="A55" s="1" t="s">
        <v>87</v>
      </c>
      <c r="B55" s="2" t="s">
        <v>86</v>
      </c>
      <c r="C55" s="14">
        <f>1964906+10150+36480</f>
        <v>2011536</v>
      </c>
    </row>
    <row r="56" spans="1:3" ht="66.95" customHeight="1" x14ac:dyDescent="0.25">
      <c r="A56" s="1" t="s">
        <v>89</v>
      </c>
      <c r="B56" s="2" t="s">
        <v>88</v>
      </c>
      <c r="C56" s="14">
        <f>1964906+10150+36480</f>
        <v>2011536</v>
      </c>
    </row>
    <row r="57" spans="1:3" ht="50.1" customHeight="1" x14ac:dyDescent="0.25">
      <c r="A57" s="1" t="s">
        <v>91</v>
      </c>
      <c r="B57" s="2" t="s">
        <v>90</v>
      </c>
      <c r="C57" s="14">
        <v>-894.63</v>
      </c>
    </row>
    <row r="58" spans="1:3" ht="50.1" customHeight="1" x14ac:dyDescent="0.25">
      <c r="A58" s="1" t="s">
        <v>93</v>
      </c>
      <c r="B58" s="2" t="s">
        <v>92</v>
      </c>
      <c r="C58" s="14">
        <v>-894.63</v>
      </c>
    </row>
    <row r="59" spans="1:3" ht="50.1" customHeight="1" x14ac:dyDescent="0.25">
      <c r="A59" s="1" t="s">
        <v>95</v>
      </c>
      <c r="B59" s="2" t="s">
        <v>94</v>
      </c>
      <c r="C59" s="14">
        <v>-894.63</v>
      </c>
    </row>
    <row r="60" spans="1:3" ht="19.5" customHeight="1" x14ac:dyDescent="0.25">
      <c r="A60" s="8" t="s">
        <v>96</v>
      </c>
      <c r="B60" s="9"/>
      <c r="C60" s="15">
        <f>SUM(C14+C37)</f>
        <v>12387891.369999999</v>
      </c>
    </row>
    <row r="61" spans="1:3" ht="15.75" x14ac:dyDescent="0.25"/>
  </sheetData>
  <mergeCells count="5">
    <mergeCell ref="C9:C11"/>
    <mergeCell ref="A6:C6"/>
    <mergeCell ref="A9:A11"/>
    <mergeCell ref="B9:B11"/>
    <mergeCell ref="B4:C4"/>
  </mergeCells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2018</vt:lpstr>
      <vt:lpstr>'доходы 2018'!Заголовки_для_печати</vt:lpstr>
      <vt:lpstr>'доходы 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rep:2.44.2.81</dc:description>
  <cp:lastModifiedBy>HP</cp:lastModifiedBy>
  <cp:lastPrinted>2018-07-03T11:54:54Z</cp:lastPrinted>
  <dcterms:created xsi:type="dcterms:W3CDTF">2018-03-26T06:53:49Z</dcterms:created>
  <dcterms:modified xsi:type="dcterms:W3CDTF">2018-11-06T12:36:18Z</dcterms:modified>
</cp:coreProperties>
</file>